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4000" windowHeight="9735"/>
  </bookViews>
  <sheets>
    <sheet name="rozpočet" sheetId="2" r:id="rId1"/>
    <sheet name="List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B23" i="3"/>
  <c r="D22" i="2" l="1"/>
  <c r="D17" i="2"/>
  <c r="D11" i="2"/>
  <c r="B15" i="3"/>
  <c r="B8" i="3" l="1"/>
  <c r="C7" i="2" l="1"/>
  <c r="D7" i="2"/>
  <c r="E7" i="2"/>
  <c r="C11" i="2" l="1"/>
  <c r="E11" i="2"/>
  <c r="C18" i="2"/>
  <c r="D18" i="2"/>
  <c r="E18" i="2"/>
  <c r="D3" i="2"/>
  <c r="E3" i="2"/>
  <c r="C3" i="2" l="1"/>
</calcChain>
</file>

<file path=xl/sharedStrings.xml><?xml version="1.0" encoding="utf-8"?>
<sst xmlns="http://schemas.openxmlformats.org/spreadsheetml/2006/main" count="44" uniqueCount="42">
  <si>
    <t>Výnosy celkem</t>
  </si>
  <si>
    <t>Zúčtování 403 do výnosů</t>
  </si>
  <si>
    <t>Zapojení fondů do výnosů</t>
  </si>
  <si>
    <t>Ostatní výnosy</t>
  </si>
  <si>
    <t>Náklady celkem</t>
  </si>
  <si>
    <t>Osobní náklady (příspěvek zřizovatele)</t>
  </si>
  <si>
    <t>Odpisy</t>
  </si>
  <si>
    <t>Ostatní náklady</t>
  </si>
  <si>
    <t>Příspěvek zřizovatele - provozní</t>
  </si>
  <si>
    <t>Příspěvek zřizovatele - odpisy</t>
  </si>
  <si>
    <t>Příspěvek zřizovatele – mzdy</t>
  </si>
  <si>
    <t>Příspěvek zřizovatele - účelový</t>
  </si>
  <si>
    <t>Energie</t>
  </si>
  <si>
    <t>Provozní dotace z jiných zdrojů (MMO)</t>
  </si>
  <si>
    <t xml:space="preserve">      z toho příspěvek na plavání (1050 Kč/žák)</t>
  </si>
  <si>
    <t xml:space="preserve">       z toho kompenzace školného  </t>
  </si>
  <si>
    <t xml:space="preserve">      z toho příspěvek na provoz bazénu (ZŠ Kučery)</t>
  </si>
  <si>
    <t xml:space="preserve">              z toho příspěvek na autobusovou přepravu</t>
  </si>
  <si>
    <t xml:space="preserve">              z toho příspěvek na administr. pracovníka</t>
  </si>
  <si>
    <t>schválený rozpočet na rok 2021</t>
  </si>
  <si>
    <t xml:space="preserve">              z toho příspěvek na filtry čističek</t>
  </si>
  <si>
    <t>Minimální požadovaná struktura aktualizovaného rozpočtu PO v tis. Kč</t>
  </si>
  <si>
    <t>stat. orgán:</t>
  </si>
  <si>
    <t>aktualizace rozpočtu k 31.3.2021</t>
  </si>
  <si>
    <t>aktualizace rozpočtu k 30.6.2021</t>
  </si>
  <si>
    <t>aktualizace rozpočtu k 30.9.2021</t>
  </si>
  <si>
    <t>k 1.1.1.2021</t>
  </si>
  <si>
    <t>stravné</t>
  </si>
  <si>
    <t>školné</t>
  </si>
  <si>
    <t>ostatní výnosy z činnosti</t>
  </si>
  <si>
    <t>k 31.3.</t>
  </si>
  <si>
    <t>SR + šablony</t>
  </si>
  <si>
    <t>nájem VČ</t>
  </si>
  <si>
    <t>vypracovala: Rusek Veselá Magda</t>
  </si>
  <si>
    <t>k 30.6.21</t>
  </si>
  <si>
    <t>SR</t>
  </si>
  <si>
    <t>šablony</t>
  </si>
  <si>
    <t>nájem</t>
  </si>
  <si>
    <t>celkem úpravy</t>
  </si>
  <si>
    <t>k 30.9.2021</t>
  </si>
  <si>
    <t>fondy IF</t>
  </si>
  <si>
    <t>dne:20.10.2021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</si>
</sst>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theme="1"/>
      <name val="Tahoma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Tahoma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A29" sqref="A29"/>
    </sheetView>
  </sheetViews>
  <sheetFormatPr defaultRowHeight="15" x14ac:dyDescent="0.25"/>
  <cols>
    <col min="1" max="1" width="40" customWidth="1"/>
    <col min="2" max="2" width="12.5703125" customWidth="1"/>
    <col min="3" max="3" width="12.28515625" customWidth="1"/>
    <col min="4" max="5" width="11.85546875" customWidth="1"/>
  </cols>
  <sheetData>
    <row r="1" spans="1:5" x14ac:dyDescent="0.25">
      <c r="A1" s="1" t="s">
        <v>21</v>
      </c>
    </row>
    <row r="2" spans="1:5" ht="36.75" x14ac:dyDescent="0.25">
      <c r="A2" s="5"/>
      <c r="B2" s="10" t="s">
        <v>19</v>
      </c>
      <c r="C2" s="11" t="s">
        <v>23</v>
      </c>
      <c r="D2" s="11" t="s">
        <v>24</v>
      </c>
      <c r="E2" s="11" t="s">
        <v>25</v>
      </c>
    </row>
    <row r="3" spans="1:5" ht="18" customHeight="1" x14ac:dyDescent="0.25">
      <c r="A3" s="7" t="s">
        <v>0</v>
      </c>
      <c r="B3" s="12">
        <v>25878</v>
      </c>
      <c r="C3" s="12">
        <f t="shared" ref="C3:E3" si="0">SUM(C4,C5,C6,C7,C11,C15,C16,C17)</f>
        <v>25904.83</v>
      </c>
      <c r="D3" s="12">
        <f t="shared" si="0"/>
        <v>27729</v>
      </c>
      <c r="E3" s="12">
        <f t="shared" si="0"/>
        <v>27970</v>
      </c>
    </row>
    <row r="4" spans="1:5" ht="22.5" customHeight="1" x14ac:dyDescent="0.25">
      <c r="A4" s="6" t="s">
        <v>8</v>
      </c>
      <c r="B4" s="13">
        <v>1913</v>
      </c>
      <c r="C4" s="13">
        <v>1944</v>
      </c>
      <c r="D4" s="13">
        <v>1943</v>
      </c>
      <c r="E4" s="13">
        <v>1943</v>
      </c>
    </row>
    <row r="5" spans="1:5" ht="18" customHeight="1" x14ac:dyDescent="0.25">
      <c r="A5" s="6" t="s">
        <v>9</v>
      </c>
      <c r="B5" s="13">
        <v>235</v>
      </c>
      <c r="C5" s="15">
        <v>235</v>
      </c>
      <c r="D5" s="15">
        <v>236</v>
      </c>
      <c r="E5" s="13">
        <v>238</v>
      </c>
    </row>
    <row r="6" spans="1:5" ht="18.75" customHeight="1" x14ac:dyDescent="0.25">
      <c r="A6" s="6" t="s">
        <v>10</v>
      </c>
      <c r="B6" s="13">
        <v>0</v>
      </c>
      <c r="C6" s="13">
        <v>0</v>
      </c>
      <c r="D6" s="13"/>
      <c r="E6" s="13"/>
    </row>
    <row r="7" spans="1:5" ht="18.75" customHeight="1" x14ac:dyDescent="0.25">
      <c r="A7" s="6" t="s">
        <v>11</v>
      </c>
      <c r="B7" s="15">
        <v>206</v>
      </c>
      <c r="C7" s="15">
        <f t="shared" ref="C7:E7" si="1">SUM(C8:C10)</f>
        <v>201.9</v>
      </c>
      <c r="D7" s="15">
        <f t="shared" si="1"/>
        <v>202</v>
      </c>
      <c r="E7" s="13">
        <f t="shared" si="1"/>
        <v>202</v>
      </c>
    </row>
    <row r="8" spans="1:5" ht="18.75" customHeight="1" x14ac:dyDescent="0.25">
      <c r="A8" s="6" t="s">
        <v>17</v>
      </c>
      <c r="B8" s="15">
        <v>86</v>
      </c>
      <c r="C8" s="13">
        <v>81.900000000000006</v>
      </c>
      <c r="D8" s="13">
        <v>82</v>
      </c>
      <c r="E8" s="13">
        <v>82</v>
      </c>
    </row>
    <row r="9" spans="1:5" ht="18.75" customHeight="1" x14ac:dyDescent="0.25">
      <c r="A9" s="6" t="s">
        <v>18</v>
      </c>
      <c r="B9" s="15">
        <v>120</v>
      </c>
      <c r="C9" s="13">
        <v>120</v>
      </c>
      <c r="D9" s="13">
        <v>120</v>
      </c>
      <c r="E9" s="13">
        <v>120</v>
      </c>
    </row>
    <row r="10" spans="1:5" ht="18.75" customHeight="1" x14ac:dyDescent="0.25">
      <c r="A10" s="6" t="s">
        <v>20</v>
      </c>
      <c r="B10" s="15"/>
      <c r="C10" s="14"/>
      <c r="D10" s="14"/>
      <c r="E10" s="13"/>
    </row>
    <row r="11" spans="1:5" ht="18.75" customHeight="1" x14ac:dyDescent="0.25">
      <c r="A11" s="6" t="s">
        <v>13</v>
      </c>
      <c r="B11" s="15">
        <v>33</v>
      </c>
      <c r="C11" s="13">
        <f t="shared" ref="C11:E11" si="2">SUM(C12:C14)</f>
        <v>32.93</v>
      </c>
      <c r="D11" s="13">
        <f t="shared" si="2"/>
        <v>33</v>
      </c>
      <c r="E11" s="13">
        <f t="shared" si="2"/>
        <v>33</v>
      </c>
    </row>
    <row r="12" spans="1:5" ht="18.75" customHeight="1" x14ac:dyDescent="0.25">
      <c r="A12" s="6" t="s">
        <v>14</v>
      </c>
      <c r="B12" s="15"/>
      <c r="C12" s="14"/>
      <c r="D12" s="14"/>
      <c r="E12" s="13"/>
    </row>
    <row r="13" spans="1:5" ht="18.75" customHeight="1" x14ac:dyDescent="0.25">
      <c r="A13" s="6" t="s">
        <v>16</v>
      </c>
      <c r="B13" s="15"/>
      <c r="C13" s="14"/>
      <c r="D13" s="14"/>
      <c r="E13" s="13"/>
    </row>
    <row r="14" spans="1:5" ht="18.75" customHeight="1" x14ac:dyDescent="0.25">
      <c r="A14" s="6" t="s">
        <v>15</v>
      </c>
      <c r="B14" s="15">
        <v>33</v>
      </c>
      <c r="C14" s="13">
        <v>32.93</v>
      </c>
      <c r="D14" s="13">
        <v>33</v>
      </c>
      <c r="E14" s="13">
        <v>33</v>
      </c>
    </row>
    <row r="15" spans="1:5" ht="18.75" customHeight="1" x14ac:dyDescent="0.25">
      <c r="A15" s="6" t="s">
        <v>1</v>
      </c>
      <c r="B15" s="15"/>
      <c r="C15" s="14"/>
      <c r="D15" s="14"/>
      <c r="E15" s="13"/>
    </row>
    <row r="16" spans="1:5" ht="18.75" customHeight="1" x14ac:dyDescent="0.25">
      <c r="A16" s="6" t="s">
        <v>2</v>
      </c>
      <c r="B16" s="15">
        <v>200</v>
      </c>
      <c r="C16" s="15">
        <v>200</v>
      </c>
      <c r="D16" s="15">
        <v>400</v>
      </c>
      <c r="E16" s="13">
        <v>660</v>
      </c>
    </row>
    <row r="17" spans="1:5" ht="17.25" customHeight="1" x14ac:dyDescent="0.25">
      <c r="A17" s="6" t="s">
        <v>3</v>
      </c>
      <c r="B17" s="15">
        <v>23291</v>
      </c>
      <c r="C17" s="15">
        <v>23291</v>
      </c>
      <c r="D17" s="15">
        <f>C17+List1!B11+List1!B13</f>
        <v>24915</v>
      </c>
      <c r="E17" s="13">
        <v>24894</v>
      </c>
    </row>
    <row r="18" spans="1:5" ht="18.75" customHeight="1" x14ac:dyDescent="0.25">
      <c r="A18" s="8" t="s">
        <v>4</v>
      </c>
      <c r="B18" s="16">
        <v>25878</v>
      </c>
      <c r="C18" s="16">
        <f t="shared" ref="C18:E18" si="3">SUM(C22,C21,C20,C19)</f>
        <v>25905</v>
      </c>
      <c r="D18" s="16">
        <f t="shared" si="3"/>
        <v>27729</v>
      </c>
      <c r="E18" s="18">
        <f t="shared" si="3"/>
        <v>27970</v>
      </c>
    </row>
    <row r="19" spans="1:5" ht="18.75" customHeight="1" x14ac:dyDescent="0.25">
      <c r="A19" s="6" t="s">
        <v>5</v>
      </c>
      <c r="B19" s="15"/>
      <c r="C19" s="14"/>
      <c r="D19" s="14"/>
      <c r="E19" s="17"/>
    </row>
    <row r="20" spans="1:5" ht="18.75" customHeight="1" x14ac:dyDescent="0.25">
      <c r="A20" s="6" t="s">
        <v>6</v>
      </c>
      <c r="B20" s="15">
        <v>235</v>
      </c>
      <c r="C20" s="15">
        <v>235</v>
      </c>
      <c r="D20" s="15">
        <v>236</v>
      </c>
      <c r="E20" s="15">
        <v>238</v>
      </c>
    </row>
    <row r="21" spans="1:5" ht="18.75" customHeight="1" x14ac:dyDescent="0.25">
      <c r="A21" s="6" t="s">
        <v>12</v>
      </c>
      <c r="B21" s="15">
        <v>940</v>
      </c>
      <c r="C21" s="15">
        <v>940</v>
      </c>
      <c r="D21" s="15">
        <v>940</v>
      </c>
      <c r="E21" s="15">
        <v>940</v>
      </c>
    </row>
    <row r="22" spans="1:5" ht="18.75" customHeight="1" x14ac:dyDescent="0.25">
      <c r="A22" s="6" t="s">
        <v>7</v>
      </c>
      <c r="B22" s="15">
        <v>24703</v>
      </c>
      <c r="C22" s="15">
        <v>24730</v>
      </c>
      <c r="D22" s="15">
        <f>D3-D20-D21</f>
        <v>26553</v>
      </c>
      <c r="E22" s="15">
        <f>E3-E20-E21</f>
        <v>26792</v>
      </c>
    </row>
    <row r="23" spans="1:5" ht="21" customHeight="1" x14ac:dyDescent="0.25">
      <c r="A23" s="2"/>
    </row>
    <row r="24" spans="1:5" ht="20.25" customHeight="1" x14ac:dyDescent="0.25"/>
    <row r="27" spans="1:5" x14ac:dyDescent="0.25">
      <c r="A27" s="9" t="s">
        <v>33</v>
      </c>
    </row>
    <row r="28" spans="1:5" x14ac:dyDescent="0.25">
      <c r="A28" s="4" t="s">
        <v>41</v>
      </c>
    </row>
    <row r="29" spans="1:5" x14ac:dyDescent="0.25">
      <c r="A29" s="4" t="s">
        <v>22</v>
      </c>
    </row>
    <row r="30" spans="1:5" x14ac:dyDescent="0.25">
      <c r="A30" s="3"/>
    </row>
  </sheetData>
  <pageMargins left="0.7" right="0.7" top="0.78740157499999996" bottom="0.78740157499999996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23" sqref="B23"/>
    </sheetView>
  </sheetViews>
  <sheetFormatPr defaultRowHeight="15" x14ac:dyDescent="0.25"/>
  <cols>
    <col min="1" max="1" width="25.5703125" customWidth="1"/>
    <col min="3" max="3" width="10.42578125" customWidth="1"/>
  </cols>
  <sheetData>
    <row r="1" spans="1:3" x14ac:dyDescent="0.25">
      <c r="A1" t="s">
        <v>26</v>
      </c>
      <c r="C1" t="s">
        <v>30</v>
      </c>
    </row>
    <row r="3" spans="1:3" x14ac:dyDescent="0.25">
      <c r="A3" t="s">
        <v>31</v>
      </c>
      <c r="B3">
        <v>21055</v>
      </c>
    </row>
    <row r="4" spans="1:3" x14ac:dyDescent="0.25">
      <c r="A4" t="s">
        <v>27</v>
      </c>
      <c r="B4">
        <v>1428</v>
      </c>
    </row>
    <row r="5" spans="1:3" x14ac:dyDescent="0.25">
      <c r="A5" t="s">
        <v>28</v>
      </c>
      <c r="B5">
        <v>730</v>
      </c>
    </row>
    <row r="6" spans="1:3" x14ac:dyDescent="0.25">
      <c r="A6" t="s">
        <v>29</v>
      </c>
      <c r="B6">
        <v>70</v>
      </c>
    </row>
    <row r="7" spans="1:3" x14ac:dyDescent="0.25">
      <c r="A7" t="s">
        <v>32</v>
      </c>
      <c r="B7">
        <v>8</v>
      </c>
    </row>
    <row r="8" spans="1:3" x14ac:dyDescent="0.25">
      <c r="B8">
        <f>SUM(B3:B7)</f>
        <v>23291</v>
      </c>
    </row>
    <row r="9" spans="1:3" x14ac:dyDescent="0.25">
      <c r="A9" t="s">
        <v>34</v>
      </c>
    </row>
    <row r="11" spans="1:3" x14ac:dyDescent="0.25">
      <c r="A11" t="s">
        <v>35</v>
      </c>
      <c r="B11">
        <v>1626</v>
      </c>
    </row>
    <row r="12" spans="1:3" x14ac:dyDescent="0.25">
      <c r="A12" t="s">
        <v>36</v>
      </c>
      <c r="B12">
        <v>400</v>
      </c>
    </row>
    <row r="13" spans="1:3" x14ac:dyDescent="0.25">
      <c r="A13" t="s">
        <v>37</v>
      </c>
      <c r="B13">
        <v>-2</v>
      </c>
    </row>
    <row r="15" spans="1:3" x14ac:dyDescent="0.25">
      <c r="A15" t="s">
        <v>38</v>
      </c>
      <c r="B15">
        <f>SUM(B11:B14)</f>
        <v>2024</v>
      </c>
    </row>
    <row r="18" spans="1:2" x14ac:dyDescent="0.25">
      <c r="A18" t="s">
        <v>39</v>
      </c>
    </row>
    <row r="20" spans="1:2" x14ac:dyDescent="0.25">
      <c r="A20" t="s">
        <v>35</v>
      </c>
      <c r="B20">
        <v>-21</v>
      </c>
    </row>
    <row r="21" spans="1:2" x14ac:dyDescent="0.25">
      <c r="A21" t="s">
        <v>40</v>
      </c>
      <c r="B21">
        <v>260</v>
      </c>
    </row>
    <row r="23" spans="1:2" x14ac:dyDescent="0.25">
      <c r="A23" t="s">
        <v>38</v>
      </c>
      <c r="B23">
        <f>SUM(B20:B22)</f>
        <v>239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Knapíková Hana Ing.</dc:creator>
  <cp:lastModifiedBy>uzivatel</cp:lastModifiedBy>
  <cp:lastPrinted>2021-10-20T08:24:05Z</cp:lastPrinted>
  <dcterms:created xsi:type="dcterms:W3CDTF">2020-08-13T07:25:43Z</dcterms:created>
  <dcterms:modified xsi:type="dcterms:W3CDTF">2021-10-20T11:19:06Z</dcterms:modified>
</cp:coreProperties>
</file>